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9C0A57F0-8D9F-46C9-919E-23414C327C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3" i="2" l="1"/>
  <c r="AQ34" i="2" l="1"/>
  <c r="AQ36" i="2"/>
  <c r="E60" i="2"/>
  <c r="F60" i="2"/>
  <c r="E64" i="2"/>
  <c r="F64" i="2"/>
  <c r="F38" i="2"/>
  <c r="F34" i="2"/>
  <c r="X31" i="2"/>
  <c r="X34" i="2"/>
  <c r="E29" i="2" l="1"/>
  <c r="W34" i="2"/>
  <c r="AR146" i="2"/>
  <c r="W60" i="2" l="1"/>
  <c r="AR29" i="2"/>
  <c r="F29" i="2" l="1"/>
  <c r="W33" i="2" l="1"/>
  <c r="W31" i="2"/>
  <c r="AQ146" i="2" l="1"/>
  <c r="AQ148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W64" i="2"/>
  <c r="X64" i="2" l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<sst xmlns="http://schemas.openxmlformats.org/spreadsheetml/2006/main" count="1901" uniqueCount="264">
  <si>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</si>
  <si>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</si>
  <si>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</si>
  <si>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</si>
  <si>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</si>
  <si>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</si>
  <si>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</si>
  <si>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</si>
  <si>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</si>
  <si>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</si>
  <si>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</si>
  <si>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</si>
  <si>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</si>
  <si>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</si>
  <si>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</si>
  <si>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</si>
  <si>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</si>
  <si>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</si>
  <si>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</si>
  <si>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</si>
  <si>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</si>
  <si>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</si>
  <si>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</si>
  <si>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</si>
  <si>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</si>
  <si>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</si>
  <si>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</si>
  <si>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</si>
  <si>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</si>
  <si>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</si>
  <si>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</si>
  <si>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</si>
  <si>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</si>
  <si>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</si>
  <si>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</si>
  <si>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</si>
  <si>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</si>
  <si>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</si>
  <si>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</si>
  <si>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</si>
  <si>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</si>
  <si>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</si>
  <si>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</si>
  <si>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</si>
  <si>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</si>
  <si>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</si>
  <si>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</si>
  <si>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</si>
  <si>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</si>
  <si>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</si>
  <si>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</si>
  <si>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</si>
  <si>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</si>
  <si>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</si>
  <si>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</si>
  <si>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</si>
  <si>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</si>
  <si>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</si>
  <si>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</si>
  <si>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</si>
  <si>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</si>
  <si>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</si>
  <si>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</si>
  <si>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</si>
  <si>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</si>
  <si>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</si>
  <si>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</si>
  <si>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</si>
  <si>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</si>
  <si>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</si>
  <si>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</si>
  <si>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</si>
  <si>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</si>
  <si>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</si>
  <si>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</si>
  <si>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</si>
  <si>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</si>
  <si>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</si>
  <si>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</si>
  <si>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</si>
  <si>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</si>
  <si>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</si>
  <si>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</si>
  <si>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</si>
  <si>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</si>
  <si>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</si>
  <si>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</si>
  <si>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</si>
  <si>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</si>
  <si>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</si>
  <si>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</si>
  <si>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</si>
  <si>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</si>
  <si>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</si>
  <si>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</si>
  <si>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</si>
  <si>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</si>
  <si>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</si>
  <si>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</si>
  <si>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</si>
  <si>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</si>
  <si>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</si>
  <si>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</si>
  <si>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</si>
  <si>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</si>
  <si>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</si>
  <si>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</si>
  <si>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</si>
  <si>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</si>
  <si>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</si>
  <si>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</si>
  <si>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</si>
  <si>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</si>
  <si>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</si>
  <si>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</si>
  <si>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</si>
  <si>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</si>
  <si>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</si>
  <si>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</si>
  <si>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</si>
  <si>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</si>
  <si>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</si>
  <si>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</si>
  <si>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</si>
  <si>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</si>
  <si>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</si>
  <si>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</si>
  <si>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</si>
  <si>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</si>
  <si>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</si>
  <si>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</si>
  <si>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</si>
  <si>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</si>
  <si>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</si>
  <si>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</si>
  <si>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</si>
  <si>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</si>
  <si>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</si>
  <si>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</si>
  <si>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</si>
  <si>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</si>
  <si>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</si>
  <si>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</si>
  <si>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</si>
  <si>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</si>
  <si>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</si>
  <si>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</si>
  <si>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</si>
  <si>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</si>
  <si>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</si>
  <si>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</si>
  <si>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</si>
  <si>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</si>
  <si>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</si>
  <si>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</si>
  <si>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</si>
  <si>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</si>
  <si>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</si>
  <si>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</si>
  <si>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</si>
  <si>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</si>
  <si>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</si>
  <si>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</si>
  <si>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</si>
  <si>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</si>
  <si>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</si>
  <si>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</si>
  <si>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</si>
  <si>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</si>
  <si>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</si>
  <si>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</si>
  <si>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</si>
  <si>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</si>
  <si>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</si>
  <si>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</si>
  <si>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</si>
  <si>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</si>
  <si>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</si>
  <si>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</si>
  <si>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</si>
  <si>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</si>
  <si>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</si>
  <si>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</si>
  <si>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</si>
  <si>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</si>
  <si>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</si>
  <si>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</si>
  <si>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</si>
  <si>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</si>
  <si>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</si>
  <si>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</si>
  <si>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</si>
  <si>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</si>
  <si>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</si>
  <si>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</si>
  <si>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</si>
  <si>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</si>
  <si>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</si>
  <si>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</si>
  <si>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</si>
  <si>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</si>
  <si>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</si>
  <si>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</si>
  <si>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</si>
  <si>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</si>
  <si>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</si>
  <si>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</si>
  <si>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</si>
  <si>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</si>
  <si>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</si>
  <si>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</si>
  <si>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</si>
  <si>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</si>
  <si>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</si>
  <si>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</si>
  <si>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</si>
  <si>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</si>
  <si>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</si>
  <si>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</si>
  <si>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</si>
  <si>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</si>
  <si>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</si>
  <si>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</si>
  <si>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</si>
  <si>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</si>
  <si>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</si>
  <si>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</si>
  <si>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</si>
  <si>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</si>
  <si>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</si>
  <si>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</si>
  <si>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</si>
  <si>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</si>
  <si>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</si>
  <si>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</si>
  <si>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</si>
  <si>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</si>
  <si>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</si>
  <si>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</si>
  <si>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</si>
  <si>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</si>
  <si>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</si>
  <si>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</si>
  <si>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</si>
  <si>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</si>
  <si>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</si>
  <si>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</si>
  <si>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</si>
  <si>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</si>
  <si>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</si>
  <si>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</si>
  <si>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</si>
  <si>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</si>
  <si>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</si>
  <si>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</si>
  <si>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</si>
  <si>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</si>
  <si>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</si>
  <si>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</si>
  <si>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</si>
  <si>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</si>
  <si>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</si>
  <si>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марта  2024 г.</t>
  </si>
  <si>
    <t>"_01_"марта 2024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</si>
</sst>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T180" sqref="T180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4" t="s">
        <v>144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5"/>
      <c r="AI2" s="5"/>
      <c r="AJ2" s="5"/>
      <c r="AK2" s="5"/>
      <c r="AL2" s="5"/>
      <c r="AM2" s="4"/>
      <c r="AN2" s="4"/>
      <c r="AO2" s="4"/>
      <c r="AP2" s="8"/>
      <c r="AQ2" s="138" t="s">
        <v>145</v>
      </c>
      <c r="AR2" s="13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0"/>
      <c r="X3" s="14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42" t="s">
        <v>147</v>
      </c>
      <c r="AR3" s="14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4" t="s">
        <v>262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46">
        <v>45352</v>
      </c>
      <c r="AR4" s="147"/>
      <c r="AS4" s="13"/>
    </row>
    <row r="5" spans="1:45" ht="15.2" customHeight="1" x14ac:dyDescent="0.25">
      <c r="A5" s="99" t="s">
        <v>149</v>
      </c>
      <c r="B5" s="100"/>
      <c r="C5" s="100"/>
      <c r="D5" s="100"/>
      <c r="E5" s="3"/>
      <c r="F5" s="3"/>
      <c r="G5" s="3"/>
      <c r="H5" s="5"/>
      <c r="I5" s="5"/>
      <c r="J5" s="5"/>
      <c r="K5" s="101" t="s">
        <v>259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50">
        <v>78613040</v>
      </c>
      <c r="AR5" s="151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11" t="s">
        <v>260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52"/>
      <c r="AR6" s="153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36"/>
      <c r="X7" s="13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8"/>
      <c r="AR7" s="149"/>
      <c r="AS7" s="13"/>
    </row>
    <row r="8" spans="1:45" ht="12.95" customHeight="1" x14ac:dyDescent="0.25">
      <c r="A8" s="115" t="s">
        <v>154</v>
      </c>
      <c r="B8" s="116"/>
      <c r="C8" s="116"/>
      <c r="D8" s="116"/>
      <c r="E8" s="1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09"/>
      <c r="X8" s="11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132">
        <v>383</v>
      </c>
      <c r="AR8" s="133"/>
      <c r="AS8" s="13"/>
    </row>
    <row r="9" spans="1:45" ht="12.95" customHeight="1" x14ac:dyDescent="0.25">
      <c r="A9" s="128" t="s">
        <v>156</v>
      </c>
      <c r="B9" s="117" t="s">
        <v>157</v>
      </c>
      <c r="C9" s="103" t="s">
        <v>158</v>
      </c>
      <c r="D9" s="104"/>
      <c r="E9" s="113" t="s">
        <v>159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3" t="s">
        <v>160</v>
      </c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9"/>
    </row>
    <row r="10" spans="1:45" ht="58.7" customHeight="1" x14ac:dyDescent="0.25">
      <c r="A10" s="129"/>
      <c r="B10" s="118"/>
      <c r="C10" s="104"/>
      <c r="D10" s="104"/>
      <c r="E10" s="105" t="s">
        <v>161</v>
      </c>
      <c r="F10" s="106"/>
      <c r="G10" s="105" t="s">
        <v>162</v>
      </c>
      <c r="H10" s="106"/>
      <c r="I10" s="105" t="s">
        <v>163</v>
      </c>
      <c r="J10" s="106"/>
      <c r="K10" s="107" t="s">
        <v>164</v>
      </c>
      <c r="L10" s="108"/>
      <c r="M10" s="107" t="s">
        <v>165</v>
      </c>
      <c r="N10" s="108"/>
      <c r="O10" s="107" t="s">
        <v>166</v>
      </c>
      <c r="P10" s="108"/>
      <c r="Q10" s="107" t="s">
        <v>167</v>
      </c>
      <c r="R10" s="108"/>
      <c r="S10" s="107" t="s">
        <v>168</v>
      </c>
      <c r="T10" s="108"/>
      <c r="U10" s="107" t="s">
        <v>169</v>
      </c>
      <c r="V10" s="108"/>
      <c r="W10" s="107" t="s">
        <v>170</v>
      </c>
      <c r="X10" s="108"/>
      <c r="Y10" s="105" t="s">
        <v>161</v>
      </c>
      <c r="Z10" s="106"/>
      <c r="AA10" s="105" t="s">
        <v>162</v>
      </c>
      <c r="AB10" s="106"/>
      <c r="AC10" s="105" t="s">
        <v>163</v>
      </c>
      <c r="AD10" s="106"/>
      <c r="AE10" s="107" t="s">
        <v>164</v>
      </c>
      <c r="AF10" s="108"/>
      <c r="AG10" s="107" t="s">
        <v>165</v>
      </c>
      <c r="AH10" s="108"/>
      <c r="AI10" s="107" t="s">
        <v>166</v>
      </c>
      <c r="AJ10" s="108"/>
      <c r="AK10" s="107" t="s">
        <v>167</v>
      </c>
      <c r="AL10" s="108"/>
      <c r="AM10" s="107" t="s">
        <v>168</v>
      </c>
      <c r="AN10" s="108"/>
      <c r="AO10" s="107" t="s">
        <v>169</v>
      </c>
      <c r="AP10" s="108"/>
      <c r="AQ10" s="107" t="s">
        <v>170</v>
      </c>
      <c r="AR10" s="108"/>
      <c r="AS10" s="9"/>
    </row>
    <row r="11" spans="1:45" ht="76.5" customHeight="1" x14ac:dyDescent="0.25">
      <c r="A11" s="129"/>
      <c r="B11" s="118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0" t="s">
        <v>175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1505147</v>
      </c>
      <c r="F29" s="80">
        <f>X29</f>
        <v>137993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1505147</v>
      </c>
      <c r="X29" s="80">
        <v>137993</v>
      </c>
      <c r="Y29" s="80">
        <f>AQ29</f>
        <v>168914.27</v>
      </c>
      <c r="Z29" s="80">
        <f>AR29</f>
        <v>14521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168914.27</v>
      </c>
      <c r="AR29" s="80">
        <f>AR31+AR33</f>
        <v>14521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1074816</v>
      </c>
      <c r="F31" s="36">
        <v>98598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1074816</v>
      </c>
      <c r="X31" s="36">
        <f>F31</f>
        <v>98598</v>
      </c>
      <c r="Y31" s="36">
        <f>AQ31</f>
        <v>102404</v>
      </c>
      <c r="Z31" s="36">
        <f>AR31</f>
        <v>12197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102404</v>
      </c>
      <c r="AR31" s="36">
        <v>12197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324597</v>
      </c>
      <c r="F33" s="25">
        <v>29777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324597</v>
      </c>
      <c r="X33" s="25">
        <f>F33</f>
        <v>29777</v>
      </c>
      <c r="Y33" s="25">
        <f>AQ33</f>
        <v>24131</v>
      </c>
      <c r="Z33" s="25">
        <f>AR33</f>
        <v>2324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24131</v>
      </c>
      <c r="AR33" s="25">
        <v>2324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1505147</v>
      </c>
      <c r="F34" s="93">
        <f>F29</f>
        <v>137993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1505147</v>
      </c>
      <c r="X34" s="80">
        <f>X29</f>
        <v>137993</v>
      </c>
      <c r="Y34" s="93">
        <f>AQ34</f>
        <v>168914.27</v>
      </c>
      <c r="Z34" s="93">
        <f>AR34</f>
        <v>14521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168914.27</v>
      </c>
      <c r="AR34" s="93">
        <f>AR36+AR38</f>
        <v>14521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1074816</v>
      </c>
      <c r="F36" s="36">
        <f>X31</f>
        <v>98598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1074816</v>
      </c>
      <c r="X36" s="36">
        <f>X31</f>
        <v>98598</v>
      </c>
      <c r="Y36" s="36">
        <f>AQ36</f>
        <v>102404</v>
      </c>
      <c r="Z36" s="36">
        <f>AR36</f>
        <v>12197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102404</v>
      </c>
      <c r="AR36" s="36">
        <f>AR31</f>
        <v>12197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324597</v>
      </c>
      <c r="F38" s="25">
        <f>F33</f>
        <v>29777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324597</v>
      </c>
      <c r="X38" s="25">
        <f>X33</f>
        <v>29777</v>
      </c>
      <c r="Y38" s="25">
        <f>AQ38</f>
        <v>0</v>
      </c>
      <c r="Z38" s="25">
        <f>AR38</f>
        <v>2324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f>AR33</f>
        <v>2324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F29</f>
        <v>137993</v>
      </c>
      <c r="F60" s="93">
        <f>F29</f>
        <v>137993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14521</v>
      </c>
      <c r="Z60" s="93">
        <f>AR60</f>
        <v>14521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14521</v>
      </c>
      <c r="AR60" s="93">
        <f>AQ60</f>
        <v>14521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98598</v>
      </c>
      <c r="F62" s="36">
        <f>X31</f>
        <v>98598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F62</f>
        <v>98598</v>
      </c>
      <c r="Y62" s="36">
        <f>AQ62</f>
        <v>12197</v>
      </c>
      <c r="Z62" s="36">
        <f>AR62</f>
        <v>12197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12197</v>
      </c>
      <c r="AR62" s="36">
        <f>AQ62</f>
        <v>12197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F33</f>
        <v>29777</v>
      </c>
      <c r="F64" s="25">
        <f>F33</f>
        <v>29777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F64</f>
        <v>29777</v>
      </c>
      <c r="Y64" s="25">
        <f>AQ64</f>
        <v>2324</v>
      </c>
      <c r="Z64" s="25">
        <f>AR64</f>
        <v>2324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2324</v>
      </c>
      <c r="AR64" s="25">
        <f>AR33</f>
        <v>2324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15452.37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113031.99</v>
      </c>
      <c r="Z146" s="93">
        <f>AR146</f>
        <v>19977.25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113031.99</v>
      </c>
      <c r="AR146" s="93">
        <f>Y148</f>
        <v>19977.25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19977.25</v>
      </c>
      <c r="Z148" s="36">
        <f>Z146</f>
        <v>19977.25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19977.25</v>
      </c>
      <c r="AR148" s="36">
        <f>AR146</f>
        <v>19977.25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21"/>
      <c r="E172" s="122"/>
      <c r="F172" s="85"/>
      <c r="G172" s="123"/>
      <c r="H172" s="124"/>
      <c r="I172" s="124"/>
      <c r="J172" s="124"/>
      <c r="K172" s="124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25" t="s">
        <v>142</v>
      </c>
      <c r="E173" s="126"/>
      <c r="F173" s="85" t="s">
        <v>143</v>
      </c>
      <c r="G173" s="127"/>
      <c r="H173" s="126"/>
      <c r="I173" s="126"/>
      <c r="J173" s="126"/>
      <c r="K173" s="126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19" t="s">
        <v>181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8:AC178"/>
    <mergeCell ref="D172:E172"/>
    <mergeCell ref="G172:K172"/>
    <mergeCell ref="D173:E173"/>
    <mergeCell ref="G173:K173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2024-04-02T13:31:17Z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