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3\387 на сайт\"/>
    </mc:Choice>
  </mc:AlternateContent>
  <xr:revisionPtr revIDLastSave="0" documentId="13_ncr:1_{EED29269-5A41-40A4-AEC8-5537D7848D7E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W31" i="2" l="1"/>
  <c r="W36" i="2" s="1"/>
  <c r="Y36" i="2"/>
  <c r="AQ60" i="2"/>
  <c r="AR60" i="2"/>
  <c r="Z148" i="2" l="1"/>
  <c r="Z146" i="2"/>
  <c r="AQ38" i="2"/>
  <c r="AQ36" i="2"/>
  <c r="AR146" i="2" l="1"/>
  <c r="AQ148" i="2"/>
  <c r="AQ146" i="2"/>
  <c r="AQ34" i="2"/>
  <c r="F34" i="2" l="1"/>
  <c r="W34" i="2"/>
  <c r="W60" i="2" l="1"/>
  <c r="AR29" i="2"/>
  <c r="E60" i="2" l="1"/>
  <c r="F29" i="2"/>
  <c r="W33" i="2" l="1"/>
  <c r="F60" i="2" l="1"/>
  <c r="Y34" i="2" l="1"/>
  <c r="Y31" i="2"/>
  <c r="Y33" i="2"/>
  <c r="Y38" i="2"/>
  <c r="Y29" i="2"/>
  <c r="F62" i="2"/>
  <c r="X62" i="2" s="1"/>
  <c r="E62" i="2"/>
  <c r="W62" i="2" s="1"/>
  <c r="F36" i="2"/>
  <c r="W38" i="2"/>
  <c r="E38" i="2" s="1"/>
  <c r="X36" i="2"/>
  <c r="E36" i="2"/>
  <c r="E34" i="2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Z60" i="2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<sst xmlns="http://schemas.openxmlformats.org/spreadsheetml/2006/main" count="1901" uniqueCount="264">
  <si>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</si>
  <si>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</si>
  <si>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</si>
  <si>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</si>
  <si>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</si>
  <si>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</si>
  <si>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</si>
  <si>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</si>
  <si>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</si>
  <si>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</si>
  <si>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</si>
  <si>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</si>
  <si>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</si>
  <si>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</si>
  <si>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</si>
  <si>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</si>
  <si>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</si>
  <si>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</si>
  <si>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</si>
  <si>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</si>
  <si>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</si>
  <si>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</si>
  <si>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</si>
  <si>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</si>
  <si>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</si>
  <si>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</si>
  <si>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</si>
  <si>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</si>
  <si>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</si>
  <si>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</si>
  <si>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</si>
  <si>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</si>
  <si>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</si>
  <si>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</si>
  <si>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</si>
  <si>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</si>
  <si>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</si>
  <si>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</si>
  <si>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</si>
  <si>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</si>
  <si>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</si>
  <si>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</si>
  <si>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</si>
  <si>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</si>
  <si>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</si>
  <si>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</si>
  <si>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</si>
  <si>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</si>
  <si>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</si>
  <si>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</si>
  <si>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</si>
  <si>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</si>
  <si>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</si>
  <si>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</si>
  <si>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</si>
  <si>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</si>
  <si>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</si>
  <si>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</si>
  <si>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</si>
  <si>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</si>
  <si>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</si>
  <si>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</si>
  <si>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</si>
  <si>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</si>
  <si>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</si>
  <si>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</si>
  <si>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</si>
  <si>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</si>
  <si>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</si>
  <si>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</si>
  <si>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</si>
  <si>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</si>
  <si>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</si>
  <si>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</si>
  <si>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</si>
  <si>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</si>
  <si>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</si>
  <si>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</si>
  <si>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</si>
  <si>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</si>
  <si>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</si>
  <si>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</si>
  <si>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</si>
  <si>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</si>
  <si>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</si>
  <si>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</si>
  <si>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</si>
  <si>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</si>
  <si>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</si>
  <si>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</si>
  <si>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</si>
  <si>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</si>
  <si>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</si>
  <si>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</si>
  <si>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</si>
  <si>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</si>
  <si>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</si>
  <si>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</si>
  <si>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</si>
  <si>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</si>
  <si>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</si>
  <si>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</si>
  <si>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</si>
  <si>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</si>
  <si>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</si>
  <si>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</si>
  <si>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</si>
  <si>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</si>
  <si>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</si>
  <si>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</si>
  <si>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</si>
  <si>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</si>
  <si>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</si>
  <si>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</si>
  <si>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</si>
  <si>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</si>
  <si>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</si>
  <si>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</si>
  <si>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</si>
  <si>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</si>
  <si>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</si>
  <si>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</si>
  <si>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</si>
  <si>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</si>
  <si>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</si>
  <si>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</si>
  <si>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</si>
  <si>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</si>
  <si>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</si>
  <si>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</si>
  <si>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</si>
  <si>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</si>
  <si>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</si>
  <si>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</si>
  <si>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</si>
  <si>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</si>
  <si>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</si>
  <si>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</si>
  <si>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</si>
  <si>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</si>
  <si>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</si>
  <si>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</si>
  <si>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</si>
  <si>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</si>
  <si>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</si>
  <si>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</si>
  <si>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</si>
  <si>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</si>
  <si>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</si>
  <si>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</si>
  <si>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</si>
  <si>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</si>
  <si>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</si>
  <si>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</si>
  <si>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</si>
  <si>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</si>
  <si>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</si>
  <si>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</si>
  <si>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</si>
  <si>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</si>
  <si>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</si>
  <si>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</si>
  <si>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</si>
  <si>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</si>
  <si>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</si>
  <si>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</si>
  <si>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</si>
  <si>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</si>
  <si>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</si>
  <si>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</si>
  <si>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</si>
  <si>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</si>
  <si>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</si>
  <si>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</si>
  <si>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</si>
  <si>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</si>
  <si>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</si>
  <si>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</si>
  <si>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</si>
  <si>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</si>
  <si>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</si>
  <si>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</si>
  <si>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</si>
  <si>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</si>
  <si>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</si>
  <si>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</si>
  <si>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</si>
  <si>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</si>
  <si>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</si>
  <si>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</si>
  <si>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</si>
  <si>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</si>
  <si>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</si>
  <si>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</si>
  <si>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</si>
  <si>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</si>
  <si>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</si>
  <si>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</si>
  <si>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</si>
  <si>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</si>
  <si>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</si>
  <si>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</si>
  <si>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</si>
  <si>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</si>
  <si>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</si>
  <si>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</si>
  <si>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</si>
  <si>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</si>
  <si>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</si>
  <si>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</si>
  <si>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</si>
  <si>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</si>
  <si>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</si>
  <si>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</si>
  <si>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</si>
  <si>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</si>
  <si>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</si>
  <si>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</si>
  <si>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</si>
  <si>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</si>
  <si>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</si>
  <si>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</si>
  <si>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</si>
  <si>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</si>
  <si>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</si>
  <si>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</si>
  <si>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</si>
  <si>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</si>
  <si>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</si>
  <si>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</si>
  <si>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</si>
  <si>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</si>
  <si>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</si>
  <si>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</si>
  <si>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</si>
  <si>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</si>
  <si>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</si>
  <si>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</si>
  <si>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</si>
  <si>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</si>
  <si>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</si>
  <si>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</si>
  <si>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</si>
  <si>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</si>
  <si>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</si>
  <si>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</si>
  <si>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</si>
  <si>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</si>
  <si>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</si>
  <si>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</si>
  <si>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</si>
  <si>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</si>
  <si>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</si>
  <si>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</si>
  <si>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</si>
  <si>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</si>
  <si>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</si>
  <si>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</si>
  <si>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</si>
  <si>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</si>
  <si>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</si>
  <si>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 xml:space="preserve">  </t>
  </si>
  <si>
    <t>на  01 января 2024 г.</t>
  </si>
  <si>
    <t>"_31_"декабря 2023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</si>
</sst>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80"/>
  <sheetViews>
    <sheetView tabSelected="1" topLeftCell="A60" zoomScaleNormal="100" workbookViewId="0">
      <pane xSplit="4" topLeftCell="E1" activePane="topRight" state="frozen"/>
      <selection pane="topRight" activeCell="Y171" sqref="Y171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8.14062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262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45292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78613040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v>1571151.06</v>
      </c>
      <c r="F29" s="80">
        <f>X29</f>
        <v>114949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1559720</v>
      </c>
      <c r="X29" s="80">
        <v>114949</v>
      </c>
      <c r="Y29" s="80">
        <f>AQ29</f>
        <v>1570151.06</v>
      </c>
      <c r="Z29" s="80">
        <f>AR29</f>
        <v>109628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1570151.06</v>
      </c>
      <c r="AR29" s="80">
        <f>AR31+AR33</f>
        <v>109628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948738</v>
      </c>
      <c r="F31" s="36">
        <v>84198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948738</v>
      </c>
      <c r="X31" s="36">
        <v>84198</v>
      </c>
      <c r="Y31" s="36">
        <f>AQ31</f>
        <v>948738</v>
      </c>
      <c r="Z31" s="36">
        <f>AR31</f>
        <v>84198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948738</v>
      </c>
      <c r="AR31" s="36">
        <v>84198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285912</v>
      </c>
      <c r="F33" s="25">
        <v>25430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285912</v>
      </c>
      <c r="X33" s="25">
        <v>25430</v>
      </c>
      <c r="Y33" s="25">
        <f>AQ33</f>
        <v>285912</v>
      </c>
      <c r="Z33" s="25">
        <f>AR33</f>
        <v>25430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285912</v>
      </c>
      <c r="AR33" s="25">
        <v>25430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1559720</v>
      </c>
      <c r="F34" s="93">
        <f>X60</f>
        <v>114949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1559720</v>
      </c>
      <c r="X34" s="80">
        <v>114949</v>
      </c>
      <c r="Y34" s="93">
        <f>AQ34</f>
        <v>1570151.06</v>
      </c>
      <c r="Z34" s="93">
        <f>AR34</f>
        <v>114949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AQ29</f>
        <v>1570151.06</v>
      </c>
      <c r="AR34" s="93">
        <v>114949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948738</v>
      </c>
      <c r="F36" s="36">
        <f>X31</f>
        <v>84198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948738</v>
      </c>
      <c r="X36" s="36">
        <f>X31</f>
        <v>84198</v>
      </c>
      <c r="Y36" s="36">
        <f>AQ36</f>
        <v>948738</v>
      </c>
      <c r="Z36" s="36">
        <f>AR36</f>
        <v>84198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948738</v>
      </c>
      <c r="AR36" s="36">
        <f>AR31</f>
        <v>84198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285912</v>
      </c>
      <c r="F38" s="25">
        <f>X38</f>
        <v>25430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285912</v>
      </c>
      <c r="X38" s="25">
        <f>X33</f>
        <v>25430</v>
      </c>
      <c r="Y38" s="25">
        <f>AQ38</f>
        <v>285912</v>
      </c>
      <c r="Z38" s="25">
        <f>AR38</f>
        <v>25430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285912</v>
      </c>
      <c r="AR38" s="25">
        <f>AR33</f>
        <v>25430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114949</v>
      </c>
      <c r="F60" s="93">
        <f>W60</f>
        <v>114949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114949</v>
      </c>
      <c r="X60" s="80">
        <v>114949</v>
      </c>
      <c r="Y60" s="93">
        <f>AQ60</f>
        <v>114949</v>
      </c>
      <c r="Z60" s="93">
        <f>AR60</f>
        <v>114949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AR34</f>
        <v>114949</v>
      </c>
      <c r="AR60" s="93">
        <f>AR34</f>
        <v>114949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84198</v>
      </c>
      <c r="F62" s="36">
        <f>X31</f>
        <v>84198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84198</v>
      </c>
      <c r="X62" s="36">
        <f>F62</f>
        <v>84198</v>
      </c>
      <c r="Y62" s="36">
        <f>AQ62</f>
        <v>84198</v>
      </c>
      <c r="Z62" s="36">
        <f>AR62</f>
        <v>84198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84198</v>
      </c>
      <c r="AR62" s="36">
        <f>AQ62</f>
        <v>84198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25430</v>
      </c>
      <c r="F64" s="25">
        <f>E64</f>
        <v>25430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25430</v>
      </c>
      <c r="X64" s="25">
        <f>F64</f>
        <v>25430</v>
      </c>
      <c r="Y64" s="25">
        <f>AQ64</f>
        <v>25430</v>
      </c>
      <c r="Z64" s="25">
        <f>AR64</f>
        <v>25430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25430</v>
      </c>
      <c r="AR64" s="25">
        <f>AR33</f>
        <v>25430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484419.43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15452.37</v>
      </c>
      <c r="Z146" s="93">
        <f>Y146</f>
        <v>15452.37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Z146</f>
        <v>15452.37</v>
      </c>
      <c r="AR146" s="93">
        <f>Z148</f>
        <v>0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0</v>
      </c>
      <c r="Z148" s="36">
        <f>Y148</f>
        <v>0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Z148</f>
        <v>0</v>
      </c>
      <c r="AR148" s="36">
        <f>AR146</f>
        <v>0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263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  <row r="180" spans="1:45" x14ac:dyDescent="0.25">
      <c r="S180" s="1" t="s">
        <v>261</v>
      </c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2024-01-15T09:24:07Z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