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78B6EFD3-5379-497A-914C-22041085A4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" l="1"/>
  <c r="W60" i="2"/>
  <c r="X60" i="2"/>
  <c r="E29" i="2"/>
  <c r="W34" i="2"/>
  <c r="X29" i="2"/>
  <c r="AQ38" i="2"/>
  <c r="AR146" i="2"/>
  <c r="AR29" i="2" l="1"/>
  <c r="E60" i="2" l="1"/>
  <c r="F29" i="2"/>
  <c r="AQ34" i="2" l="1"/>
  <c r="W33" i="2"/>
  <c r="W31" i="2"/>
  <c r="AQ146" i="2" l="1"/>
  <c r="AQ148" i="2" l="1"/>
  <c r="F60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<sst xmlns="http://schemas.openxmlformats.org/spreadsheetml/2006/main" count="1900" uniqueCount="263">
  <si>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</si>
  <si>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</si>
  <si>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</si>
  <si>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</si>
  <si>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</si>
  <si>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</si>
  <si>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</si>
  <si>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</si>
  <si>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</si>
  <si>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</si>
  <si>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</si>
  <si>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</si>
  <si>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</si>
  <si>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</si>
  <si>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</si>
  <si>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</si>
  <si>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</si>
  <si>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</si>
  <si>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</si>
  <si>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</si>
  <si>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</si>
  <si>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</si>
  <si>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</si>
  <si>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</si>
  <si>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</si>
  <si>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</si>
  <si>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</si>
  <si>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</si>
  <si>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</si>
  <si>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</si>
  <si>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</si>
  <si>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</si>
  <si>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</si>
  <si>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</si>
  <si>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</si>
  <si>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</si>
  <si>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</si>
  <si>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</si>
  <si>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</si>
  <si>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</si>
  <si>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</si>
  <si>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</si>
  <si>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</si>
  <si>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</si>
  <si>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</si>
  <si>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</si>
  <si>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</si>
  <si>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</si>
  <si>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</si>
  <si>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</si>
  <si>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</si>
  <si>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</si>
  <si>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</si>
  <si>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</si>
  <si>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</si>
  <si>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</si>
  <si>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</si>
  <si>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</si>
  <si>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</si>
  <si>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</si>
  <si>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</si>
  <si>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</si>
  <si>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</si>
  <si>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</si>
  <si>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</si>
  <si>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</si>
  <si>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</si>
  <si>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</si>
  <si>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</si>
  <si>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</si>
  <si>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</si>
  <si>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</si>
  <si>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</si>
  <si>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</si>
  <si>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</si>
  <si>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</si>
  <si>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</si>
  <si>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</si>
  <si>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</si>
  <si>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</si>
  <si>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</si>
  <si>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</si>
  <si>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</si>
  <si>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</si>
  <si>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</si>
  <si>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</si>
  <si>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</si>
  <si>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</si>
  <si>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</si>
  <si>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</si>
  <si>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</si>
  <si>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</si>
  <si>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</si>
  <si>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</si>
  <si>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</si>
  <si>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</si>
  <si>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</si>
  <si>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</si>
  <si>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</si>
  <si>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</si>
  <si>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</si>
  <si>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</si>
  <si>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</si>
  <si>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</si>
  <si>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</si>
  <si>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</si>
  <si>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</si>
  <si>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</si>
  <si>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</si>
  <si>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</si>
  <si>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</si>
  <si>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</si>
  <si>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</si>
  <si>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</si>
  <si>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</si>
  <si>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</si>
  <si>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</si>
  <si>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</si>
  <si>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</si>
  <si>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</si>
  <si>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</si>
  <si>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</si>
  <si>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</si>
  <si>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</si>
  <si>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</si>
  <si>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</si>
  <si>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</si>
  <si>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</si>
  <si>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</si>
  <si>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</si>
  <si>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</si>
  <si>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</si>
  <si>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</si>
  <si>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</si>
  <si>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</si>
  <si>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</si>
  <si>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</si>
  <si>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</si>
  <si>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</si>
  <si>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</si>
  <si>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</si>
  <si>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</si>
  <si>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</si>
  <si>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</si>
  <si>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</si>
  <si>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</si>
  <si>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</si>
  <si>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</si>
  <si>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</si>
  <si>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</si>
  <si>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</si>
  <si>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</si>
  <si>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</si>
  <si>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</si>
  <si>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</si>
  <si>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</si>
  <si>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</si>
  <si>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</si>
  <si>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</si>
  <si>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</si>
  <si>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</si>
  <si>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</si>
  <si>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</si>
  <si>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</si>
  <si>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</si>
  <si>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</si>
  <si>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</si>
  <si>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</si>
  <si>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</si>
  <si>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</si>
  <si>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</si>
  <si>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</si>
  <si>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</si>
  <si>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</si>
  <si>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</si>
  <si>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</si>
  <si>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</si>
  <si>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</si>
  <si>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</si>
  <si>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</si>
  <si>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</si>
  <si>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</si>
  <si>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</si>
  <si>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</si>
  <si>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</si>
  <si>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</si>
  <si>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</si>
  <si>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</si>
  <si>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</si>
  <si>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</si>
  <si>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</si>
  <si>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</si>
  <si>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</si>
  <si>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</si>
  <si>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</si>
  <si>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</si>
  <si>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</si>
  <si>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</si>
  <si>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</si>
  <si>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</si>
  <si>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</si>
  <si>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</si>
  <si>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</si>
  <si>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</si>
  <si>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</si>
  <si>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</si>
  <si>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</si>
  <si>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</si>
  <si>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</si>
  <si>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</si>
  <si>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</si>
  <si>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</si>
  <si>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</si>
  <si>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</si>
  <si>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</si>
  <si>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</si>
  <si>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</si>
  <si>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</si>
  <si>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</si>
  <si>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</si>
  <si>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</si>
  <si>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</si>
  <si>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</si>
  <si>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</si>
  <si>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</si>
  <si>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</si>
  <si>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</si>
  <si>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</si>
  <si>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</si>
  <si>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</si>
  <si>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</si>
  <si>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</si>
  <si>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</si>
  <si>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</si>
  <si>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</si>
  <si>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</si>
  <si>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</si>
  <si>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</si>
  <si>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</si>
  <si>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</si>
  <si>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</si>
  <si>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</si>
  <si>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</si>
  <si>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</si>
  <si>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</si>
  <si>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</si>
  <si>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</si>
  <si>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</si>
  <si>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</si>
  <si>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</si>
  <si>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</si>
  <si>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</si>
  <si>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</si>
  <si>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</si>
  <si>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</si>
  <si>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</si>
  <si>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</si>
  <si>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</si>
  <si>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</si>
  <si>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</si>
  <si>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>"_01_" октября 2022 __ г.</t>
  </si>
  <si>
    <t>на  1 октября  2022 г.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</si>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</sst>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zoomScaleNormal="100" workbookViewId="0">
      <pane xSplit="4" topLeftCell="E1" activePane="topRight" state="frozen"/>
      <selection pane="topRight" activeCell="F36" sqref="F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261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44835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78613057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262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1554481.5</v>
      </c>
      <c r="F29" s="80">
        <f>X29</f>
        <v>100616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1554481.5</v>
      </c>
      <c r="X29" s="80">
        <f>X34</f>
        <v>100616</v>
      </c>
      <c r="Y29" s="80">
        <f>AQ29</f>
        <v>1086597.6499999999</v>
      </c>
      <c r="Z29" s="80">
        <f>AR29</f>
        <v>65398.5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1086597.6499999999</v>
      </c>
      <c r="AR29" s="80">
        <f>AR31+AR33</f>
        <v>65398.5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v>77190</v>
      </c>
      <c r="Y31" s="36">
        <f>AQ31</f>
        <v>645255</v>
      </c>
      <c r="Z31" s="36">
        <f>AR31</f>
        <v>50879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645255</v>
      </c>
      <c r="AR31" s="36">
        <v>50879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204397.1</v>
      </c>
      <c r="Z33" s="25">
        <f>AR33</f>
        <v>14519.5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204397.1</v>
      </c>
      <c r="AR33" s="25">
        <v>14519.5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1554481.5</v>
      </c>
      <c r="F34" s="93">
        <f>X60</f>
        <v>100616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1554481.5</v>
      </c>
      <c r="X34" s="93">
        <v>100616</v>
      </c>
      <c r="Y34" s="93">
        <f>AQ34</f>
        <v>1086597.6499999999</v>
      </c>
      <c r="Z34" s="93">
        <f>AR34</f>
        <v>65398.5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SUM(AQ29)</f>
        <v>1086597.6499999999</v>
      </c>
      <c r="AR34" s="93">
        <f>AR36+AR38</f>
        <v>65398.5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77190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77190</v>
      </c>
      <c r="Y36" s="36">
        <f>AQ36</f>
        <v>645255</v>
      </c>
      <c r="Z36" s="36">
        <f>AR36</f>
        <v>50879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645255</v>
      </c>
      <c r="AR36" s="36">
        <f>AR31</f>
        <v>50879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204397.1</v>
      </c>
      <c r="Z38" s="25">
        <f>AR38</f>
        <v>14519.5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204397.1</v>
      </c>
      <c r="AR38" s="25">
        <f>AR33</f>
        <v>14519.5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100616</v>
      </c>
      <c r="F60" s="93">
        <f>W60</f>
        <v>100616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100616</v>
      </c>
      <c r="X60" s="93">
        <f>X34</f>
        <v>100616</v>
      </c>
      <c r="Y60" s="93">
        <f>AQ60</f>
        <v>65398.5</v>
      </c>
      <c r="Z60" s="93">
        <f>AR60</f>
        <v>65398.5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65398.5</v>
      </c>
      <c r="AR60" s="93">
        <f>AQ60</f>
        <v>65398.5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77190</v>
      </c>
      <c r="F62" s="36">
        <f>X31</f>
        <v>77190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50879</v>
      </c>
      <c r="Z62" s="36">
        <f>AR62</f>
        <v>50879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50879</v>
      </c>
      <c r="AR62" s="36">
        <f>AQ62</f>
        <v>50879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14519.5</v>
      </c>
      <c r="Z64" s="25">
        <f>AR64</f>
        <v>14519.5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14519.5</v>
      </c>
      <c r="AR64" s="25">
        <f>AR33</f>
        <v>14519.5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792782.19</v>
      </c>
      <c r="Z146" s="93">
        <f>AR146</f>
        <v>10063.5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792782.19</v>
      </c>
      <c r="AR146" s="93">
        <f>Y148</f>
        <v>10063.5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10063.5</v>
      </c>
      <c r="Z148" s="36">
        <f>Z146</f>
        <v>10063.5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10063.5</v>
      </c>
      <c r="AR148" s="36">
        <f>AR146</f>
        <v>10063.5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260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2022-10-18T14:03:14Z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