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AQ315" i="2" l="1"/>
  <c r="AQ317" i="2" l="1"/>
  <c r="E70" i="2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<sst xmlns="http://schemas.openxmlformats.org/spreadsheetml/2006/main" count="5279" uniqueCount="631">
  <si>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</si>
  <si>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</si>
  <si>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</si>
  <si>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</si>
  <si>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</si>
  <si>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</si>
  <si>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</si>
  <si>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</si>
  <si>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</si>
  <si>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</si>
  <si>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</si>
  <si>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</si>
  <si>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</si>
  <si>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</si>
  <si>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</si>
  <si>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</si>
  <si>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</si>
  <si>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</si>
  <si>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</si>
  <si>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</si>
  <si>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</si>
  <si>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</si>
  <si>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</si>
  <si>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</si>
  <si>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</si>
  <si>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</si>
  <si>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</si>
  <si>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</si>
  <si>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</si>
  <si>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</si>
  <si>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</si>
  <si>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</si>
  <si>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</si>
  <si>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</si>
  <si>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</si>
  <si>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</si>
  <si>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</si>
  <si>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</si>
  <si>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</si>
  <si>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</si>
  <si>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</si>
  <si>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</si>
  <si>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</si>
  <si>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</si>
  <si>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</si>
  <si>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</si>
  <si>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</si>
  <si>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</si>
  <si>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</si>
  <si>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</si>
  <si>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</si>
  <si>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</si>
  <si>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</si>
  <si>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</si>
  <si>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</si>
  <si>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</si>
  <si>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</si>
  <si>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</si>
  <si>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</si>
  <si>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</si>
  <si>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</si>
  <si>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</si>
  <si>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</si>
  <si>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</si>
  <si>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</si>
  <si>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</si>
  <si>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</si>
  <si>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</si>
  <si>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</si>
  <si>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</si>
  <si>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</si>
  <si>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</si>
  <si>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</si>
  <si>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</si>
  <si>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</si>
  <si>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</si>
  <si>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</si>
  <si>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</si>
  <si>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</si>
  <si>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</si>
  <si>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</si>
  <si>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</si>
  <si>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</si>
  <si>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</si>
  <si>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</si>
  <si>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</si>
  <si>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</si>
  <si>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</si>
  <si>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</si>
  <si>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</si>
  <si>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</si>
  <si>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</si>
  <si>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</si>
  <si>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</si>
  <si>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</si>
  <si>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</si>
  <si>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</si>
  <si>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</si>
  <si>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</si>
  <si>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</si>
  <si>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</si>
  <si>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</si>
  <si>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</si>
  <si>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</si>
  <si>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</si>
  <si>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</si>
  <si>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</si>
  <si>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</si>
  <si>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</si>
  <si>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</si>
  <si>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</si>
  <si>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</si>
  <si>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</si>
  <si>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</si>
  <si>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</si>
  <si>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</si>
  <si>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</si>
  <si>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</si>
  <si>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</si>
  <si>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</si>
  <si>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</si>
  <si>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</si>
  <si>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</si>
  <si>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</si>
  <si>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</si>
  <si>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</si>
  <si>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</si>
  <si>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</si>
  <si>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</si>
  <si>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</si>
  <si>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</si>
  <si>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</si>
  <si>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</si>
  <si>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</si>
  <si>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</si>
  <si>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</si>
  <si>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</si>
  <si>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</si>
  <si>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</si>
  <si>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</si>
  <si>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</si>
  <si>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</si>
  <si>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</si>
  <si>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</si>
  <si>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</si>
  <si>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</si>
  <si>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</si>
  <si>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</si>
  <si>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</si>
  <si>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</si>
  <si>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</si>
  <si>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</si>
  <si>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</si>
  <si>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</si>
  <si>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</si>
  <si>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</si>
  <si>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</si>
  <si>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</si>
  <si>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</si>
  <si>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</si>
  <si>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</si>
  <si>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</si>
  <si>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</si>
  <si>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</si>
  <si>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</si>
  <si>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</si>
  <si>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</si>
  <si>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</si>
  <si>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</si>
  <si>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</si>
  <si>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</si>
  <si>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</si>
  <si>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</si>
  <si>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</si>
  <si>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</si>
  <si>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</si>
  <si>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</si>
  <si>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</si>
  <si>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</si>
  <si>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</si>
  <si>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</si>
  <si>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</si>
  <si>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</si>
  <si>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</si>
  <si>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</si>
  <si>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</si>
  <si>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</si>
  <si>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</si>
  <si>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</si>
  <si>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</si>
  <si>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</si>
  <si>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</si>
  <si>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</si>
  <si>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</si>
  <si>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</si>
  <si>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</si>
  <si>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</si>
  <si>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</si>
  <si>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</si>
  <si>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</si>
  <si>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</si>
  <si>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</si>
  <si>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</si>
  <si>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</si>
  <si>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</si>
  <si>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</si>
  <si>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</si>
  <si>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</si>
  <si>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</si>
  <si>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</si>
  <si>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</si>
  <si>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</si>
  <si>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</si>
  <si>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</si>
  <si>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</si>
  <si>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</si>
  <si>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</si>
  <si>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</si>
  <si>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</si>
  <si>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</si>
  <si>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</si>
  <si>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</si>
  <si>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</si>
  <si>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</si>
  <si>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</si>
  <si>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</si>
  <si>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</si>
  <si>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</si>
  <si>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</si>
  <si>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</si>
  <si>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</si>
  <si>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</si>
  <si>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</si>
  <si>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</si>
  <si>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</si>
  <si>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</si>
  <si>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</si>
  <si>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</si>
  <si>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</si>
  <si>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</si>
  <si>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</si>
  <si>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</si>
  <si>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</si>
  <si>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</si>
  <si>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</si>
  <si>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</si>
  <si>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</si>
  <si>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</si>
  <si>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</si>
  <si>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</si>
  <si>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</si>
  <si>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</si>
  <si>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</si>
  <si>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</si>
  <si>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</si>
  <si>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</si>
  <si>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</si>
  <si>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</si>
  <si>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</si>
  <si>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</si>
  <si>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</si>
  <si>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</si>
  <si>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</si>
  <si>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</si>
  <si>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</si>
  <si>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</si>
  <si>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</si>
  <si>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</si>
  <si>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</si>
  <si>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</si>
  <si>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</si>
  <si>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</si>
  <si>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</si>
  <si>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</si>
  <si>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</si>
  <si>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</si>
  <si>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</si>
  <si>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</si>
  <si>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</si>
  <si>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</si>
  <si>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</si>
  <si>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</si>
  <si>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</si>
  <si>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</si>
  <si>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</si>
  <si>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</si>
  <si>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</si>
  <si>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</si>
  <si>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</si>
  <si>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</si>
  <si>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</si>
  <si>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</si>
  <si>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</si>
  <si>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</si>
  <si>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</si>
  <si>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</si>
  <si>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</si>
  <si>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</si>
  <si>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</si>
  <si>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</si>
  <si>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</si>
  <si>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</si>
  <si>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</si>
  <si>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</si>
  <si>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</si>
  <si>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</si>
  <si>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</si>
  <si>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</si>
  <si>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</si>
  <si>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</si>
  <si>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</si>
  <si>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</si>
  <si>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</si>
  <si>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</si>
  <si>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</si>
  <si>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</si>
  <si>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</si>
  <si>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</si>
  <si>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</si>
  <si>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</si>
  <si>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</si>
  <si>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</si>
  <si>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</si>
  <si>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</si>
  <si>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</si>
  <si>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</si>
  <si>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</si>
  <si>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</si>
  <si>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</si>
  <si>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</si>
  <si>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</si>
  <si>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</si>
  <si>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</si>
  <si>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</si>
  <si>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</si>
  <si>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</si>
  <si>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</si>
  <si>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</si>
  <si>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</si>
  <si>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</si>
  <si>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</si>
  <si>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</si>
  <si>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</si>
  <si>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</si>
  <si>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</si>
  <si>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</si>
  <si>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</si>
  <si>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</si>
  <si>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</si>
  <si>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</si>
  <si>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</si>
  <si>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</si>
  <si>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</si>
  <si>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</si>
  <si>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</si>
  <si>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</si>
  <si>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</si>
  <si>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</si>
  <si>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</si>
  <si>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</si>
  <si>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</si>
  <si>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</si>
  <si>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</si>
  <si>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</si>
  <si>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</si>
  <si>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</si>
  <si>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</si>
  <si>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</si>
  <si>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</si>
  <si>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</si>
  <si>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</si>
  <si>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</si>
  <si>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</si>
  <si>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</si>
  <si>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</si>
  <si>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</si>
  <si>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</si>
  <si>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</si>
  <si>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</si>
  <si>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</si>
  <si>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</si>
  <si>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</si>
  <si>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</si>
  <si>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</si>
  <si>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</si>
  <si>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</si>
  <si>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</si>
  <si>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</si>
  <si>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</si>
  <si>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</si>
  <si>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</si>
  <si>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</si>
  <si>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</si>
  <si>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</si>
  <si>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</si>
  <si>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</si>
  <si>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</si>
  <si>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</si>
  <si>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</si>
  <si>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</si>
  <si>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</si>
  <si>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</si>
  <si>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</si>
  <si>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</si>
  <si>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</si>
  <si>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</si>
  <si>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</si>
  <si>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</si>
  <si>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</si>
  <si>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</si>
  <si>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</si>
  <si>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</si>
  <si>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</si>
  <si>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</si>
  <si>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</si>
  <si>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</si>
  <si>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</si>
  <si>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</si>
  <si>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</si>
  <si>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</si>
  <si>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</si>
  <si>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</si>
  <si>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</si>
  <si>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</si>
  <si>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</si>
  <si>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</si>
  <si>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</si>
  <si>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</si>
  <si>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</si>
  <si>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</si>
  <si>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</si>
  <si>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</si>
  <si>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</si>
  <si>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</si>
  <si>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</si>
  <si>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</si>
  <si>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</si>
  <si>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</si>
  <si>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</si>
  <si>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</si>
  <si>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</si>
  <si>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</si>
  <si>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</si>
  <si>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</si>
  <si>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</si>
  <si>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</si>
  <si>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</si>
  <si>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</si>
  <si>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</si>
  <si>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</si>
  <si>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</si>
  <si>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</si>
  <si>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</si>
  <si>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</si>
  <si>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</si>
  <si>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</si>
  <si>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</si>
  <si>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</si>
  <si>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</si>
  <si>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</si>
  <si>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</si>
  <si>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</si>
  <si>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</si>
  <si>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</si>
  <si>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</si>
  <si>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</si>
  <si>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</si>
  <si>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</si>
  <si>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</si>
  <si>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</si>
  <si>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</si>
  <si>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</si>
  <si>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</si>
  <si>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</si>
  <si>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</si>
  <si>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</si>
  <si>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</si>
  <si>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</si>
  <si>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</si>
  <si>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</si>
  <si>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</si>
  <si>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</si>
  <si>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</si>
  <si>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</si>
  <si>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</si>
  <si>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</si>
  <si>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</si>
  <si>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</si>
  <si>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</si>
  <si>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</si>
  <si>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</si>
  <si>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</si>
  <si>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</si>
  <si>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</si>
  <si>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</si>
  <si>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</si>
  <si>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</si>
  <si>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</si>
  <si>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</si>
  <si>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</si>
  <si>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</si>
  <si>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</si>
  <si>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</si>
  <si>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</si>
  <si>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</si>
  <si>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</si>
  <si>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</si>
  <si>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</si>
  <si>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</si>
  <si>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</si>
  <si>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</si>
  <si>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</si>
  <si>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</si>
  <si>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</si>
  <si>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</si>
  <si>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</si>
  <si>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</si>
  <si>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</si>
  <si>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</si>
  <si>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</si>
  <si>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</si>
  <si>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</si>
  <si>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</si>
  <si>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</si>
  <si>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</si>
  <si>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</si>
  <si>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</si>
  <si>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</si>
  <si>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</si>
  <si>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</si>
  <si>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</si>
  <si>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</si>
  <si>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</si>
  <si>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</si>
  <si>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</si>
  <si>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</si>
  <si>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</si>
  <si>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</si>
  <si>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</si>
  <si>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</si>
  <si>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</si>
  <si>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</si>
  <si>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</si>
  <si>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</si>
  <si>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</si>
  <si>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</si>
  <si>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</si>
  <si>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</si>
  <si>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</si>
  <si>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</si>
  <si>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</si>
  <si>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</si>
  <si>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</si>
  <si>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</si>
  <si>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</si>
  <si>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</si>
  <si>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</si>
  <si>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</si>
  <si>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</si>
  <si>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</si>
  <si>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</si>
  <si>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</si>
  <si>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</si>
  <si>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</si>
  <si>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</si>
  <si>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</si>
  <si>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</si>
  <si>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</si>
  <si>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</si>
  <si>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</si>
  <si>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</si>
  <si>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</si>
  <si>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</si>
  <si>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</si>
  <si>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</si>
  <si>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</si>
  <si>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</si>
  <si>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</si>
  <si>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</si>
  <si>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</si>
  <si>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</si>
  <si>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</si>
  <si>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</si>
  <si>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</si>
  <si>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</si>
  <si>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</si>
  <si>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</si>
  <si>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</si>
  <si>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</si>
  <si>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</si>
  <si>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</si>
  <si>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</si>
  <si>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</si>
  <si>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</si>
  <si>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</si>
  <si>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</si>
  <si>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</si>
  <si>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</si>
  <si>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</si>
  <si>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</si>
  <si>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</si>
  <si>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</si>
  <si>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</si>
  <si>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</si>
  <si>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</si>
  <si>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</si>
  <si>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</si>
  <si>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</si>
  <si>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</si>
  <si>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</si>
  <si>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</si>
  <si>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</si>
  <si>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</si>
  <si>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</si>
  <si>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</si>
  <si>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</si>
  <si>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</si>
  <si>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</si>
  <si>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</si>
  <si>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</si>
  <si>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</si>
  <si>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</si>
  <si>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</si>
  <si>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</si>
  <si>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</si>
  <si>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</si>
  <si>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августа  2020 г.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</si>
  <si>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</si>
  <si>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</si>
  <si>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"_01___" августа_ 2020 __ г.</t>
  </si>
  <si>
    <t>Чивикова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</si>
</sst>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1" zoomScaleNormal="100" workbookViewId="0">
      <pane xSplit="4" topLeftCell="E1" activePane="topRight" state="frozen"/>
      <selection pane="topRight" activeCell="F426" sqref="F42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626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44044</v>
      </c>
      <c r="AR4" s="130"/>
      <c r="AS4" s="13"/>
    </row>
    <row r="5" spans="1:45" ht="15.2" customHeight="1" x14ac:dyDescent="0.25">
      <c r="A5" s="162" t="s">
        <v>443</v>
      </c>
      <c r="B5" s="163"/>
      <c r="C5" s="163"/>
      <c r="D5" s="163"/>
      <c r="E5" s="3"/>
      <c r="F5" s="3"/>
      <c r="G5" s="3"/>
      <c r="H5" s="5"/>
      <c r="I5" s="5"/>
      <c r="J5" s="5"/>
      <c r="K5" s="164" t="s">
        <v>628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70" t="s">
        <v>627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2" t="s">
        <v>448</v>
      </c>
      <c r="B8" s="173"/>
      <c r="C8" s="173"/>
      <c r="D8" s="173"/>
      <c r="E8" s="17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4" t="s">
        <v>451</v>
      </c>
      <c r="C9" s="166" t="s">
        <v>452</v>
      </c>
      <c r="D9" s="167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5"/>
      <c r="C10" s="167"/>
      <c r="D10" s="167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5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799219.68</v>
      </c>
      <c r="Z29" s="106">
        <f>AR29</f>
        <v>40439.5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799219.68</v>
      </c>
      <c r="AR29" s="106">
        <f>AR34</f>
        <v>40439.5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473546.07</v>
      </c>
      <c r="Z31" s="36">
        <f>AR31</f>
        <v>30438.07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473546.07</v>
      </c>
      <c r="AR31" s="36">
        <v>30438.07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125979.05</v>
      </c>
      <c r="Z33" s="25">
        <f>AR33</f>
        <v>10001.43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125979.05</v>
      </c>
      <c r="AR33" s="25">
        <v>10001.43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799219.68</v>
      </c>
      <c r="Z34" s="25">
        <f>AR34</f>
        <v>40439.5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799219.68</v>
      </c>
      <c r="AR34" s="25">
        <f>AR36+AR38</f>
        <v>40439.5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473546.07</v>
      </c>
      <c r="Z36" s="36">
        <f>AR36</f>
        <v>30438.07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473546.07</v>
      </c>
      <c r="AR36" s="36">
        <f>AR31</f>
        <v>30438.07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125979.05</v>
      </c>
      <c r="Z38" s="25">
        <f>AR38</f>
        <v>10001.43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125979.05</v>
      </c>
      <c r="AR38" s="25">
        <f>AR33</f>
        <v>10001.43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40439.5</v>
      </c>
      <c r="Z70" s="25">
        <f>AR70</f>
        <v>40439.5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40439.5</v>
      </c>
      <c r="AR70" s="25">
        <f>AQ70</f>
        <v>40439.5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30438.07</v>
      </c>
      <c r="Z72" s="36">
        <f>AR72</f>
        <v>30438.07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30438.07</v>
      </c>
      <c r="AR72" s="36">
        <f>AQ72</f>
        <v>30438.07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10001.43</v>
      </c>
      <c r="Z74" s="25">
        <f>AR74</f>
        <v>10001.43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10001.43</v>
      </c>
      <c r="AR74" s="25">
        <f>AR33</f>
        <v>10001.43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172511.9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172511.9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20219.75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20219.75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630</v>
      </c>
      <c r="G424" s="157"/>
      <c r="H424" s="158"/>
      <c r="I424" s="158"/>
      <c r="J424" s="158"/>
      <c r="K424" s="158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9" t="s">
        <v>436</v>
      </c>
      <c r="E425" s="160"/>
      <c r="F425" s="111" t="s">
        <v>437</v>
      </c>
      <c r="G425" s="161"/>
      <c r="H425" s="160"/>
      <c r="I425" s="160"/>
      <c r="J425" s="160"/>
      <c r="K425" s="160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