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30" windowWidth="15015" windowHeight="954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E70" i="2" l="1"/>
  <c r="F70" i="2"/>
  <c r="X70" i="2"/>
  <c r="W29" i="2"/>
  <c r="F29" i="2"/>
  <c r="Y34" i="2" l="1"/>
  <c r="Y31" i="2"/>
  <c r="Y33" i="2"/>
  <c r="AQ36" i="2"/>
  <c r="Y36" i="2" s="1"/>
  <c r="AQ38" i="2"/>
  <c r="Y38" i="2" s="1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<sst xmlns="http://schemas.openxmlformats.org/spreadsheetml/2006/main" count="5279" uniqueCount="631">
  <si>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</si>
  <si>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</si>
  <si>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</si>
  <si>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</si>
  <si>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</si>
  <si>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</si>
  <si>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</si>
  <si>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</si>
  <si>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</si>
  <si>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</si>
  <si>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</si>
  <si>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</si>
  <si>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</si>
  <si>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</si>
  <si>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</si>
  <si>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</si>
  <si>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</si>
  <si>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</si>
  <si>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</si>
  <si>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</si>
  <si>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</si>
  <si>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</si>
  <si>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</si>
  <si>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</si>
  <si>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</si>
  <si>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</si>
  <si>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</si>
  <si>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</si>
  <si>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</si>
  <si>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</si>
  <si>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</si>
  <si>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</si>
  <si>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</si>
  <si>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</si>
  <si>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</si>
  <si>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</si>
  <si>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</si>
  <si>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</si>
  <si>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</si>
  <si>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</si>
  <si>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</si>
  <si>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</si>
  <si>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</si>
  <si>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</si>
  <si>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</si>
  <si>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</si>
  <si>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</si>
  <si>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</si>
  <si>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</si>
  <si>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</si>
  <si>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</si>
  <si>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</si>
  <si>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</si>
  <si>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</si>
  <si>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</si>
  <si>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</si>
  <si>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</si>
  <si>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</si>
  <si>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</si>
  <si>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</si>
  <si>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</si>
  <si>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</si>
  <si>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</si>
  <si>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</si>
  <si>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</si>
  <si>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</si>
  <si>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</si>
  <si>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</si>
  <si>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</si>
  <si>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</si>
  <si>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</si>
  <si>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</si>
  <si>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</si>
  <si>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</si>
  <si>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</si>
  <si>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</si>
  <si>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</si>
  <si>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</si>
  <si>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</si>
  <si>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</si>
  <si>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</si>
  <si>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</si>
  <si>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</si>
  <si>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</si>
  <si>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</si>
  <si>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</si>
  <si>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</si>
  <si>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</si>
  <si>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</si>
  <si>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</si>
  <si>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</si>
  <si>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</si>
  <si>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</si>
  <si>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</si>
  <si>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</si>
  <si>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</si>
  <si>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</si>
  <si>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</si>
  <si>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</si>
  <si>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</si>
  <si>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</si>
  <si>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</si>
  <si>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</si>
  <si>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</si>
  <si>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</si>
  <si>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</si>
  <si>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</si>
  <si>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</si>
  <si>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</si>
  <si>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</si>
  <si>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</si>
  <si>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</si>
  <si>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</si>
  <si>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</si>
  <si>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</si>
  <si>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</si>
  <si>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</si>
  <si>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</si>
  <si>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</si>
  <si>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</si>
  <si>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</si>
  <si>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</si>
  <si>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</si>
  <si>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</si>
  <si>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</si>
  <si>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</si>
  <si>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</si>
  <si>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</si>
  <si>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</si>
  <si>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</si>
  <si>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</si>
  <si>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</si>
  <si>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</si>
  <si>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</si>
  <si>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</si>
  <si>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</si>
  <si>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</si>
  <si>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</si>
  <si>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</si>
  <si>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</si>
  <si>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</si>
  <si>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</si>
  <si>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</si>
  <si>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</si>
  <si>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</si>
  <si>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</si>
  <si>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</si>
  <si>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</si>
  <si>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</si>
  <si>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</si>
  <si>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</si>
  <si>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</si>
  <si>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</si>
  <si>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</si>
  <si>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</si>
  <si>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</si>
  <si>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</si>
  <si>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</si>
  <si>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</si>
  <si>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</si>
  <si>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</si>
  <si>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</si>
  <si>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</si>
  <si>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</si>
  <si>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</si>
  <si>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</si>
  <si>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</si>
  <si>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</si>
  <si>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</si>
  <si>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</si>
  <si>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</si>
  <si>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</si>
  <si>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</si>
  <si>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</si>
  <si>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</si>
  <si>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</si>
  <si>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</si>
  <si>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</si>
  <si>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</si>
  <si>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</si>
  <si>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</si>
  <si>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</si>
  <si>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</si>
  <si>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</si>
  <si>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</si>
  <si>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</si>
  <si>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</si>
  <si>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</si>
  <si>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</si>
  <si>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</si>
  <si>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</si>
  <si>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</si>
  <si>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</si>
  <si>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</si>
  <si>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</si>
  <si>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</si>
  <si>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</si>
  <si>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</si>
  <si>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</si>
  <si>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</si>
  <si>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</si>
  <si>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</si>
  <si>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</si>
  <si>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</si>
  <si>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</si>
  <si>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</si>
  <si>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</si>
  <si>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</si>
  <si>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</si>
  <si>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</si>
  <si>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</si>
  <si>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</si>
  <si>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</si>
  <si>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</si>
  <si>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</si>
  <si>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</si>
  <si>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</si>
  <si>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</si>
  <si>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</si>
  <si>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</si>
  <si>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</si>
  <si>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</si>
  <si>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</si>
  <si>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</si>
  <si>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</si>
  <si>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</si>
  <si>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</si>
  <si>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</si>
  <si>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</si>
  <si>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</si>
  <si>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</si>
  <si>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</si>
  <si>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</si>
  <si>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</si>
  <si>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</si>
  <si>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</si>
  <si>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</si>
  <si>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</si>
  <si>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</si>
  <si>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</si>
  <si>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</si>
  <si>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</si>
  <si>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</si>
  <si>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</si>
  <si>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</si>
  <si>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</si>
  <si>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</si>
  <si>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</si>
  <si>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</si>
  <si>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</si>
  <si>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</si>
  <si>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</si>
  <si>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</si>
  <si>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</si>
  <si>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</si>
  <si>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</si>
  <si>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</si>
  <si>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</si>
  <si>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</si>
  <si>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</si>
  <si>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</si>
  <si>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</si>
  <si>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</si>
  <si>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</si>
  <si>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</si>
  <si>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</si>
  <si>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</si>
  <si>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</si>
  <si>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</si>
  <si>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</si>
  <si>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</si>
  <si>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</si>
  <si>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</si>
  <si>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</si>
  <si>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</si>
  <si>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</si>
  <si>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</si>
  <si>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</si>
  <si>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</si>
  <si>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</si>
  <si>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</si>
  <si>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</si>
  <si>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</si>
  <si>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</si>
  <si>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</si>
  <si>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</si>
  <si>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</si>
  <si>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</si>
  <si>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</si>
  <si>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</si>
  <si>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</si>
  <si>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</si>
  <si>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</si>
  <si>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</si>
  <si>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</si>
  <si>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</si>
  <si>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</si>
  <si>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</si>
  <si>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</si>
  <si>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</si>
  <si>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</si>
  <si>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</si>
  <si>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</si>
  <si>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</si>
  <si>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</si>
  <si>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</si>
  <si>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</si>
  <si>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</si>
  <si>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</si>
  <si>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</si>
  <si>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</si>
  <si>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</si>
  <si>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</si>
  <si>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</si>
  <si>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</si>
  <si>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</si>
  <si>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</si>
  <si>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</si>
  <si>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</si>
  <si>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</si>
  <si>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</si>
  <si>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</si>
  <si>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</si>
  <si>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</si>
  <si>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</si>
  <si>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</si>
  <si>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</si>
  <si>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</si>
  <si>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</si>
  <si>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</si>
  <si>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</si>
  <si>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</si>
  <si>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</si>
  <si>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</si>
  <si>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</si>
  <si>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</si>
  <si>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</si>
  <si>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</si>
  <si>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</si>
  <si>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</si>
  <si>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</si>
  <si>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</si>
  <si>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</si>
  <si>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</si>
  <si>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</si>
  <si>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</si>
  <si>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</si>
  <si>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</si>
  <si>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</si>
  <si>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</si>
  <si>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</si>
  <si>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</si>
  <si>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</si>
  <si>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</si>
  <si>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</si>
  <si>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</si>
  <si>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</si>
  <si>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</si>
  <si>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</si>
  <si>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</si>
  <si>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</si>
  <si>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</si>
  <si>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</si>
  <si>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</si>
  <si>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</si>
  <si>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</si>
  <si>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</si>
  <si>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</si>
  <si>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</si>
  <si>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</si>
  <si>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</si>
  <si>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</si>
  <si>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</si>
  <si>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</si>
  <si>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</si>
  <si>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</si>
  <si>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</si>
  <si>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</si>
  <si>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</si>
  <si>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</si>
  <si>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</si>
  <si>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</si>
  <si>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</si>
  <si>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</si>
  <si>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</si>
  <si>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</si>
  <si>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</si>
  <si>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</si>
  <si>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</si>
  <si>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</si>
  <si>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</si>
  <si>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</si>
  <si>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</si>
  <si>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</si>
  <si>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</si>
  <si>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</si>
  <si>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</si>
  <si>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</si>
  <si>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</si>
  <si>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</si>
  <si>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</si>
  <si>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</si>
  <si>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</si>
  <si>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</si>
  <si>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</si>
  <si>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</si>
  <si>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</si>
  <si>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</si>
  <si>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</si>
  <si>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</si>
  <si>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</si>
  <si>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</si>
  <si>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</si>
  <si>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</si>
  <si>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</si>
  <si>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</si>
  <si>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</si>
  <si>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</si>
  <si>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</si>
  <si>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</si>
  <si>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</si>
  <si>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</si>
  <si>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</si>
  <si>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</si>
  <si>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</si>
  <si>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</si>
  <si>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</si>
  <si>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</si>
  <si>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</si>
  <si>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</si>
  <si>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</si>
  <si>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</si>
  <si>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</si>
  <si>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</si>
  <si>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</si>
  <si>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</si>
  <si>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</si>
  <si>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</si>
  <si>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</si>
  <si>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</si>
  <si>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</si>
  <si>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</si>
  <si>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</si>
  <si>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</si>
  <si>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</si>
  <si>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</si>
  <si>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</si>
  <si>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</si>
  <si>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</si>
  <si>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</si>
  <si>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</si>
  <si>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</si>
  <si>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</si>
  <si>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</si>
  <si>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</si>
  <si>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</si>
  <si>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</si>
  <si>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</si>
  <si>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</si>
  <si>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</si>
  <si>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</si>
  <si>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</si>
  <si>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</si>
  <si>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</si>
  <si>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</si>
  <si>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</si>
  <si>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</si>
  <si>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</si>
  <si>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</si>
  <si>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</si>
  <si>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</si>
  <si>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</si>
  <si>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</si>
  <si>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</si>
  <si>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</si>
  <si>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</si>
  <si>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</si>
  <si>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</si>
  <si>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</si>
  <si>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</si>
  <si>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</si>
  <si>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</si>
  <si>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</si>
  <si>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</si>
  <si>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</si>
  <si>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</si>
  <si>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</si>
  <si>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</si>
  <si>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</si>
  <si>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</si>
  <si>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</si>
  <si>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</si>
  <si>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</si>
  <si>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</si>
  <si>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</si>
  <si>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</si>
  <si>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</si>
  <si>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</si>
  <si>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</si>
  <si>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</si>
  <si>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</si>
  <si>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</si>
  <si>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</si>
  <si>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</si>
  <si>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</si>
  <si>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</si>
  <si>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</si>
  <si>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</si>
  <si>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</si>
  <si>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</si>
  <si>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</si>
  <si>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</si>
  <si>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</si>
  <si>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</si>
  <si>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</si>
  <si>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</si>
  <si>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</si>
  <si>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</si>
  <si>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</si>
  <si>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</si>
  <si>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</si>
  <si>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</si>
  <si>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</si>
  <si>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</si>
  <si>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</si>
  <si>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</si>
  <si>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</si>
  <si>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</si>
  <si>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</si>
  <si>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</si>
  <si>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</si>
  <si>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</si>
  <si>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</si>
  <si>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</si>
  <si>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</si>
  <si>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</si>
  <si>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</si>
  <si>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</si>
  <si>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</si>
  <si>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</si>
  <si>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</si>
  <si>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</si>
  <si>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</si>
  <si>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</si>
  <si>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</si>
  <si>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</si>
  <si>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</si>
  <si>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</si>
  <si>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</si>
  <si>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</si>
  <si>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</si>
  <si>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</si>
  <si>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</si>
  <si>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</si>
  <si>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</si>
  <si>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</si>
  <si>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</si>
  <si>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</si>
  <si>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</si>
  <si>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</si>
  <si>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</si>
  <si>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</si>
  <si>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</si>
  <si>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</si>
  <si>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</si>
  <si>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</si>
  <si>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</si>
  <si>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</si>
  <si>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</si>
  <si>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</si>
  <si>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</si>
  <si>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</si>
  <si>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</si>
  <si>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</si>
  <si>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</si>
  <si>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</si>
  <si>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</si>
  <si>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</si>
  <si>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</si>
  <si>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</si>
  <si>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</si>
  <si>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</si>
  <si>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</si>
  <si>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</si>
  <si>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</si>
  <si>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</si>
  <si>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</si>
  <si>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</si>
  <si>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</si>
  <si>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</si>
  <si>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</si>
  <si>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</si>
  <si>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</si>
  <si>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</si>
  <si>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</si>
  <si>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</si>
  <si>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</si>
  <si>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</si>
  <si>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</si>
  <si>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</si>
  <si>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</si>
  <si>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</si>
  <si>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</si>
  <si>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</si>
  <si>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</si>
  <si>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</si>
  <si>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</si>
  <si>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</si>
  <si>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</si>
  <si>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</si>
  <si>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</si>
  <si>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</si>
  <si>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</si>
  <si>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</si>
  <si>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</si>
  <si>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</si>
  <si>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</si>
  <si>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</si>
  <si>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</si>
  <si>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</si>
  <si>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</si>
  <si>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</si>
  <si>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</si>
  <si>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</si>
  <si>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</si>
  <si>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</si>
  <si>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</si>
  <si>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</si>
  <si>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</si>
  <si>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на  1 февраля  2020 г.</t>
  </si>
  <si>
    <t>"_01"     февраля_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</si>
</sst>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3" fillId="0" borderId="1" xfId="142" applyNumberFormat="1" applyFont="1" applyAlignment="1" applyProtection="1"/>
    <xf numFmtId="0" fontId="3" fillId="0" borderId="1" xfId="142" applyFont="1" applyAlignment="1" applyProtection="1"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zoomScaleNormal="100" workbookViewId="0">
      <pane xSplit="4" topLeftCell="E1" activePane="topRight" state="frozen"/>
      <selection pane="topRight" activeCell="AQ339" sqref="AQ3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7" t="s">
        <v>438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5"/>
      <c r="AI2" s="5"/>
      <c r="AJ2" s="5"/>
      <c r="AK2" s="5"/>
      <c r="AL2" s="5"/>
      <c r="AM2" s="4"/>
      <c r="AN2" s="4"/>
      <c r="AO2" s="4"/>
      <c r="AP2" s="8"/>
      <c r="AQ2" s="121" t="s">
        <v>439</v>
      </c>
      <c r="AR2" s="12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3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25" t="s">
        <v>441</v>
      </c>
      <c r="AR3" s="12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7" t="s">
        <v>629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29">
        <v>43862</v>
      </c>
      <c r="AR4" s="130"/>
      <c r="AS4" s="13"/>
    </row>
    <row r="5" spans="1:45" ht="15.2" customHeight="1" x14ac:dyDescent="0.25">
      <c r="A5" s="160" t="s">
        <v>443</v>
      </c>
      <c r="B5" s="161"/>
      <c r="C5" s="161"/>
      <c r="D5" s="161"/>
      <c r="E5" s="3"/>
      <c r="F5" s="3"/>
      <c r="G5" s="3"/>
      <c r="H5" s="5"/>
      <c r="I5" s="5"/>
      <c r="J5" s="5"/>
      <c r="K5" s="162" t="s">
        <v>627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33">
        <v>78613057</v>
      </c>
      <c r="AR5" s="134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68" t="s">
        <v>626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35"/>
      <c r="AR6" s="136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9"/>
      <c r="X7" s="12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1"/>
      <c r="AR7" s="132"/>
      <c r="AS7" s="13"/>
    </row>
    <row r="8" spans="1:45" ht="12.95" customHeight="1" x14ac:dyDescent="0.25">
      <c r="A8" s="170" t="s">
        <v>448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6"/>
      <c r="X8" s="16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15">
        <v>383</v>
      </c>
      <c r="AR8" s="116"/>
      <c r="AS8" s="13"/>
    </row>
    <row r="9" spans="1:45" ht="12.95" customHeight="1" x14ac:dyDescent="0.25">
      <c r="A9" s="141" t="s">
        <v>450</v>
      </c>
      <c r="B9" s="172" t="s">
        <v>451</v>
      </c>
      <c r="C9" s="164" t="s">
        <v>452</v>
      </c>
      <c r="D9" s="165"/>
      <c r="E9" s="139" t="s">
        <v>453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39" t="s">
        <v>454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9"/>
    </row>
    <row r="10" spans="1:45" ht="58.7" customHeight="1" x14ac:dyDescent="0.25">
      <c r="A10" s="142"/>
      <c r="B10" s="173"/>
      <c r="C10" s="165"/>
      <c r="D10" s="165"/>
      <c r="E10" s="145" t="s">
        <v>455</v>
      </c>
      <c r="F10" s="146"/>
      <c r="G10" s="145" t="s">
        <v>456</v>
      </c>
      <c r="H10" s="146"/>
      <c r="I10" s="145" t="s">
        <v>457</v>
      </c>
      <c r="J10" s="146"/>
      <c r="K10" s="137" t="s">
        <v>458</v>
      </c>
      <c r="L10" s="138"/>
      <c r="M10" s="137" t="s">
        <v>459</v>
      </c>
      <c r="N10" s="138"/>
      <c r="O10" s="137" t="s">
        <v>460</v>
      </c>
      <c r="P10" s="138"/>
      <c r="Q10" s="137" t="s">
        <v>461</v>
      </c>
      <c r="R10" s="138"/>
      <c r="S10" s="137" t="s">
        <v>462</v>
      </c>
      <c r="T10" s="138"/>
      <c r="U10" s="137" t="s">
        <v>463</v>
      </c>
      <c r="V10" s="138"/>
      <c r="W10" s="137" t="s">
        <v>464</v>
      </c>
      <c r="X10" s="138"/>
      <c r="Y10" s="145" t="s">
        <v>455</v>
      </c>
      <c r="Z10" s="146"/>
      <c r="AA10" s="145" t="s">
        <v>456</v>
      </c>
      <c r="AB10" s="146"/>
      <c r="AC10" s="145" t="s">
        <v>457</v>
      </c>
      <c r="AD10" s="146"/>
      <c r="AE10" s="137" t="s">
        <v>458</v>
      </c>
      <c r="AF10" s="138"/>
      <c r="AG10" s="137" t="s">
        <v>459</v>
      </c>
      <c r="AH10" s="138"/>
      <c r="AI10" s="137" t="s">
        <v>460</v>
      </c>
      <c r="AJ10" s="138"/>
      <c r="AK10" s="137" t="s">
        <v>461</v>
      </c>
      <c r="AL10" s="138"/>
      <c r="AM10" s="137" t="s">
        <v>462</v>
      </c>
      <c r="AN10" s="138"/>
      <c r="AO10" s="137" t="s">
        <v>463</v>
      </c>
      <c r="AP10" s="138"/>
      <c r="AQ10" s="137" t="s">
        <v>464</v>
      </c>
      <c r="AR10" s="138"/>
      <c r="AS10" s="9"/>
    </row>
    <row r="11" spans="1:45" ht="76.5" customHeight="1" x14ac:dyDescent="0.25">
      <c r="A11" s="142"/>
      <c r="B11" s="173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3" t="s">
        <v>469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v>31000</v>
      </c>
      <c r="Z29" s="106">
        <f>AR29</f>
        <v>0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31000</v>
      </c>
      <c r="AR29" s="106">
        <f>AR34</f>
        <v>0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31000</v>
      </c>
      <c r="Z31" s="36">
        <f>AR31</f>
        <v>0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31000</v>
      </c>
      <c r="AR31" s="36">
        <v>0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0</v>
      </c>
      <c r="Z33" s="25">
        <f>AR33</f>
        <v>0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31000</v>
      </c>
      <c r="Z34" s="25">
        <f>AR34</f>
        <v>0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31000</v>
      </c>
      <c r="AR34" s="25">
        <f>AR36+AR38</f>
        <v>0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31000</v>
      </c>
      <c r="Z36" s="36">
        <f>AR36</f>
        <v>0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31000</v>
      </c>
      <c r="AR36" s="36">
        <f>AR31</f>
        <v>0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0</v>
      </c>
      <c r="Z38" s="25">
        <f>AR38</f>
        <v>0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0</v>
      </c>
      <c r="AR38" s="25">
        <f>AR33</f>
        <v>0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0</v>
      </c>
      <c r="Z70" s="25">
        <f>AR70</f>
        <v>0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0</v>
      </c>
      <c r="AR70" s="25">
        <f>AQ70</f>
        <v>0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0</v>
      </c>
      <c r="Z72" s="36">
        <f>AR72</f>
        <v>0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0</v>
      </c>
      <c r="AR72" s="36">
        <f>AQ72</f>
        <v>0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0</v>
      </c>
      <c r="Z74" s="25">
        <f>AR74</f>
        <v>0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0</v>
      </c>
      <c r="AR74" s="25">
        <f>AR33</f>
        <v>0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1493005.09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v>1493005.09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20219.75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20219.75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49" t="s">
        <v>394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68"/>
    </row>
    <row r="384" spans="1:45" ht="12.95" customHeight="1" x14ac:dyDescent="0.25">
      <c r="A384" s="151" t="s">
        <v>395</v>
      </c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53" t="s">
        <v>435</v>
      </c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55"/>
      <c r="E424" s="156"/>
      <c r="F424" s="111" t="s">
        <v>628</v>
      </c>
      <c r="G424" s="174"/>
      <c r="H424" s="175"/>
      <c r="I424" s="175"/>
      <c r="J424" s="175"/>
      <c r="K424" s="17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7" t="s">
        <v>436</v>
      </c>
      <c r="E425" s="158"/>
      <c r="F425" s="111" t="s">
        <v>437</v>
      </c>
      <c r="G425" s="159"/>
      <c r="H425" s="158"/>
      <c r="I425" s="158"/>
      <c r="J425" s="158"/>
      <c r="K425" s="15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7" t="s">
        <v>475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2020-08-11T12:43:35Z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